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45621"/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C3" i="2" l="1"/>
  <c r="F12" i="2"/>
  <c r="D3" i="2"/>
  <c r="B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<sst xmlns="http://schemas.openxmlformats.org/spreadsheetml/2006/main" count="27" uniqueCount="27">
  <si>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</si>
  <si>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</si>
  <si>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</si>
  <si>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</si>
  <si>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</si>
  <si>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</si>
  <si>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</si>
  <si>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</si>
  <si>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</si>
  <si>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</si>
  <si>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</si>
  <si>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</si>
  <si>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</si>
  <si>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</si>
  <si>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</si>
  <si>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</si>
  <si>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</si>
  <si>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</si>
  <si>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</si>
  <si>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</si>
  <si>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</si>
  <si>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</si>
  <si>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</si>
  <si>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</si>
  <si>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</si>
  <si>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</si>
  <si>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Junta Municipal de Agua Potable y Alcantarillado de Cortázar, Gto.
Estado Analítico del Activo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</si>
</sst>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211485367.56</v>
      </c>
      <c r="C3" s="8">
        <f t="shared" ref="C3:F3" si="0">C4+C12</f>
        <v>193509332.36000001</v>
      </c>
      <c r="D3" s="8">
        <f t="shared" si="0"/>
        <v>169445645.84</v>
      </c>
      <c r="E3" s="8">
        <f t="shared" si="0"/>
        <v>235549054.07999998</v>
      </c>
      <c r="F3" s="8">
        <f t="shared" si="0"/>
        <v>24063686.519999992</v>
      </c>
    </row>
    <row r="4" spans="1:6" x14ac:dyDescent="0.2">
      <c r="A4" s="5" t="s">
        <v>4</v>
      </c>
      <c r="B4" s="8">
        <f>SUM(B5:B11)</f>
        <v>71422543.510000005</v>
      </c>
      <c r="C4" s="8">
        <f>SUM(C5:C11)</f>
        <v>149643497.27000001</v>
      </c>
      <c r="D4" s="8">
        <f>SUM(D5:D11)</f>
        <v>147742128.11000001</v>
      </c>
      <c r="E4" s="8">
        <f>SUM(E5:E11)</f>
        <v>73323912.670000002</v>
      </c>
      <c r="F4" s="8">
        <f>SUM(F5:F11)</f>
        <v>1901369.1599999976</v>
      </c>
    </row>
    <row r="5" spans="1:6" x14ac:dyDescent="0.2">
      <c r="A5" s="6" t="s">
        <v>5</v>
      </c>
      <c r="B5" s="9">
        <v>66789402.700000003</v>
      </c>
      <c r="C5" s="9">
        <v>88432263.230000004</v>
      </c>
      <c r="D5" s="9">
        <v>89272103.219999999</v>
      </c>
      <c r="E5" s="9">
        <v>65949562.710000001</v>
      </c>
      <c r="F5" s="9">
        <f t="shared" ref="F5:F11" si="1">E5-B5</f>
        <v>-839839.99000000209</v>
      </c>
    </row>
    <row r="6" spans="1:6" x14ac:dyDescent="0.2">
      <c r="A6" s="6" t="s">
        <v>6</v>
      </c>
      <c r="B6" s="9">
        <v>2483411.06</v>
      </c>
      <c r="C6" s="9">
        <v>54691659.450000003</v>
      </c>
      <c r="D6" s="9">
        <v>54208560.25</v>
      </c>
      <c r="E6" s="9">
        <v>2966510.26</v>
      </c>
      <c r="F6" s="9">
        <f t="shared" si="1"/>
        <v>483099.19999999972</v>
      </c>
    </row>
    <row r="7" spans="1:6" x14ac:dyDescent="0.2">
      <c r="A7" s="6" t="s">
        <v>7</v>
      </c>
      <c r="B7" s="9">
        <v>1045191.04</v>
      </c>
      <c r="C7" s="9">
        <v>3640740.07</v>
      </c>
      <c r="D7" s="9">
        <v>1419754.84</v>
      </c>
      <c r="E7" s="9">
        <v>3266176.27</v>
      </c>
      <c r="F7" s="9">
        <f t="shared" si="1"/>
        <v>2220985.23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v>0</v>
      </c>
      <c r="F8" s="9">
        <f t="shared" si="1"/>
        <v>0</v>
      </c>
    </row>
    <row r="9" spans="1:6" x14ac:dyDescent="0.2">
      <c r="A9" s="6" t="s">
        <v>2</v>
      </c>
      <c r="B9" s="9">
        <v>1104538.71</v>
      </c>
      <c r="C9" s="9">
        <v>2878834.52</v>
      </c>
      <c r="D9" s="9">
        <v>2841709.8</v>
      </c>
      <c r="E9" s="9">
        <v>1141663.43</v>
      </c>
      <c r="F9" s="9">
        <f t="shared" si="1"/>
        <v>37124.719999999972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140062824.05000001</v>
      </c>
      <c r="C12" s="8">
        <f>SUM(C13:C21)</f>
        <v>43865835.090000004</v>
      </c>
      <c r="D12" s="8">
        <f>SUM(D13:D21)</f>
        <v>21703517.729999997</v>
      </c>
      <c r="E12" s="8">
        <f>SUM(E13:E21)</f>
        <v>162225141.41</v>
      </c>
      <c r="F12" s="8">
        <f>SUM(F13:F21)</f>
        <v>22162317.359999996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f t="shared" si="2"/>
        <v>0</v>
      </c>
    </row>
    <row r="15" spans="1:6" x14ac:dyDescent="0.2">
      <c r="A15" s="6" t="s">
        <v>13</v>
      </c>
      <c r="B15" s="10">
        <v>156429699.50999999</v>
      </c>
      <c r="C15" s="10">
        <v>36735789.030000001</v>
      </c>
      <c r="D15" s="10">
        <v>19935210.25</v>
      </c>
      <c r="E15" s="10">
        <v>173230278.28999999</v>
      </c>
      <c r="F15" s="10">
        <f t="shared" si="2"/>
        <v>16800578.780000001</v>
      </c>
    </row>
    <row r="16" spans="1:6" x14ac:dyDescent="0.2">
      <c r="A16" s="6" t="s">
        <v>14</v>
      </c>
      <c r="B16" s="9">
        <v>18075659.050000001</v>
      </c>
      <c r="C16" s="9">
        <v>6584103.6500000004</v>
      </c>
      <c r="D16" s="9">
        <v>1427685.08</v>
      </c>
      <c r="E16" s="9">
        <v>23232077.620000001</v>
      </c>
      <c r="F16" s="9">
        <f t="shared" si="2"/>
        <v>5156418.57</v>
      </c>
    </row>
    <row r="17" spans="1:6" x14ac:dyDescent="0.2">
      <c r="A17" s="6" t="s">
        <v>15</v>
      </c>
      <c r="B17" s="9">
        <v>8202907.3399999999</v>
      </c>
      <c r="C17" s="9">
        <v>18190.52</v>
      </c>
      <c r="D17" s="9">
        <v>18190.52</v>
      </c>
      <c r="E17" s="9">
        <v>8202907.3399999999</v>
      </c>
      <c r="F17" s="9">
        <f t="shared" si="2"/>
        <v>0</v>
      </c>
    </row>
    <row r="18" spans="1:6" x14ac:dyDescent="0.2">
      <c r="A18" s="6" t="s">
        <v>16</v>
      </c>
      <c r="B18" s="9">
        <v>-43207789.219999999</v>
      </c>
      <c r="C18" s="9">
        <v>133333.45000000001</v>
      </c>
      <c r="D18" s="9">
        <v>0</v>
      </c>
      <c r="E18" s="9">
        <v>-43074455.770000003</v>
      </c>
      <c r="F18" s="9">
        <f t="shared" si="2"/>
        <v>133333.44999999553</v>
      </c>
    </row>
    <row r="19" spans="1:6" x14ac:dyDescent="0.2">
      <c r="A19" s="6" t="s">
        <v>17</v>
      </c>
      <c r="B19" s="9">
        <v>562347.37</v>
      </c>
      <c r="C19" s="9">
        <v>394418.44</v>
      </c>
      <c r="D19" s="9">
        <v>322431.88</v>
      </c>
      <c r="E19" s="9">
        <v>634333.93000000005</v>
      </c>
      <c r="F19" s="9">
        <f t="shared" si="2"/>
        <v>71986.560000000056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2018-03-08T18:40:55Z</cp:lastPrinted>
  <dcterms:created xsi:type="dcterms:W3CDTF">2014-02-09T04:04:15Z</dcterms:created>
  <dcterms:modified xsi:type="dcterms:W3CDTF">2023-11-13T21:26:42Z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